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8" yWindow="-108" windowWidth="23256" windowHeight="12600"/>
  </bookViews>
  <sheets>
    <sheet name="Sheet1" sheetId="1" r:id="rId1"/>
    <sheet name="Sheet2" sheetId="2" r:id="rId2"/>
    <sheet name="Shee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8" i="1" l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7" i="1"/>
  <c r="O37" i="1" l="1"/>
</calcChain>
</file>

<file path=xl/sharedStrings.xml><?xml version="1.0" encoding="utf-8"?>
<sst xmlns="http://schemas.openxmlformats.org/spreadsheetml/2006/main" count="236" uniqueCount="186">
  <si>
    <t>Supplier Name:</t>
  </si>
  <si>
    <t>Altis Biologics (Pty) Ltd</t>
  </si>
  <si>
    <t>Supplier Code (OL):</t>
  </si>
  <si>
    <t>Customer Group:</t>
  </si>
  <si>
    <t>Product Code</t>
  </si>
  <si>
    <t>Catalogue Number</t>
  </si>
  <si>
    <t>NAPPI Code</t>
  </si>
  <si>
    <t>International Code</t>
  </si>
  <si>
    <t>EAN / Bar Code</t>
  </si>
  <si>
    <t>MCC Reg Number</t>
  </si>
  <si>
    <t>Short Description (40 Characters Max)</t>
  </si>
  <si>
    <t>Product Description (128 Characters Max)</t>
  </si>
  <si>
    <t>Unit of Order</t>
  </si>
  <si>
    <t>OBM1.1/12</t>
  </si>
  <si>
    <t>OBM-trauma1100</t>
  </si>
  <si>
    <t>112675*001</t>
  </si>
  <si>
    <t>OBM for trauma 3.3mL</t>
  </si>
  <si>
    <t>Altis Osteogenic Bone Matrix for Trauma-injectable 3.3mL</t>
  </si>
  <si>
    <t>OBM150/6</t>
  </si>
  <si>
    <t>OBM-oral150</t>
  </si>
  <si>
    <t>112676*001</t>
  </si>
  <si>
    <t>6009826680018</t>
  </si>
  <si>
    <t>OBM for oral 0.45mL</t>
  </si>
  <si>
    <t>Altis Osteogenic Bone Matrix for oral use -injectable 0.45mL</t>
  </si>
  <si>
    <t>OBMP150/6</t>
  </si>
  <si>
    <t>OBM-perio150</t>
  </si>
  <si>
    <t>112677*001</t>
  </si>
  <si>
    <t>6009826680025</t>
  </si>
  <si>
    <t>OBM for periodontal 0.45mL</t>
  </si>
  <si>
    <t>Altis Osteogenic Bone Matrix for periodontal use -injectable 0.45mL</t>
  </si>
  <si>
    <t>OBM5000/6</t>
  </si>
  <si>
    <t>OBM5</t>
  </si>
  <si>
    <t>112678*001</t>
  </si>
  <si>
    <t>DBMX for large voids 15mL</t>
  </si>
  <si>
    <t>Altis DBMX-engineered DBM Putty for large bone voids 15mL</t>
  </si>
  <si>
    <t>OBM330/6</t>
  </si>
  <si>
    <t>OBM-oral330</t>
  </si>
  <si>
    <t>143285-001</t>
  </si>
  <si>
    <t>OBM for oral 1mL</t>
  </si>
  <si>
    <t>Altis Osteogenic Bone Matrix for oral use -injectable 1mL</t>
  </si>
  <si>
    <t>OBMX025</t>
  </si>
  <si>
    <t>OBMX-025</t>
  </si>
  <si>
    <t>143289-001</t>
  </si>
  <si>
    <t>DBMX for bone voids 0.25mL</t>
  </si>
  <si>
    <t>Altis DBMX-engineered DBM Putty for bone voids 0.25mL</t>
  </si>
  <si>
    <t>OBMX05</t>
  </si>
  <si>
    <t>OBMX-05</t>
  </si>
  <si>
    <t>143291-001</t>
  </si>
  <si>
    <t>DBMX for bone voids 0.5mL</t>
  </si>
  <si>
    <t>Altis DBMX-engineered DBM Putty for bone voids 0.5mL</t>
  </si>
  <si>
    <t>OBMX1</t>
  </si>
  <si>
    <t>OBMX-1</t>
  </si>
  <si>
    <t>143292-001</t>
  </si>
  <si>
    <t>DBMX for bone voids 1mL</t>
  </si>
  <si>
    <t>Altis DBMX-engineered DBM Putty for bone voids 1mL</t>
  </si>
  <si>
    <t>OBMX2</t>
  </si>
  <si>
    <t>OBMX-2</t>
  </si>
  <si>
    <t>143293-001</t>
  </si>
  <si>
    <t>DBMX for bone voids 2mL</t>
  </si>
  <si>
    <t>Altis DBMX-engineered DBM Putty for bone voids 2mL</t>
  </si>
  <si>
    <t>OBMG300/6</t>
  </si>
  <si>
    <t>OBM-1/6</t>
  </si>
  <si>
    <t>154771-001</t>
  </si>
  <si>
    <t xml:space="preserve">OBM 6mg 1 mL </t>
  </si>
  <si>
    <t>Altis Osteogenic Bone Matrix injectable 6mg/g 1mL</t>
  </si>
  <si>
    <t>OBMG660/6</t>
  </si>
  <si>
    <t>OBM-2/6</t>
  </si>
  <si>
    <t>154773-001</t>
  </si>
  <si>
    <t>OBM 6 mg 2 mL</t>
  </si>
  <si>
    <t>Altis Osteogenic Bone Matrix injectable 6mg/g 2mL</t>
  </si>
  <si>
    <t>OBMG660/12</t>
  </si>
  <si>
    <t>OBM-2/12</t>
  </si>
  <si>
    <t>154775-001</t>
  </si>
  <si>
    <t>OBM 12 mg 2 mL</t>
  </si>
  <si>
    <t>Altis Osteogenic Bone Matrix injectable 12mg/g 2mL</t>
  </si>
  <si>
    <t>OBMX5</t>
  </si>
  <si>
    <t>OBMX-5</t>
  </si>
  <si>
    <t>154777-001</t>
  </si>
  <si>
    <t>DBMX 5 mL</t>
  </si>
  <si>
    <t>Altis DBMX-engineered DBM Putty for bone voids 5mL</t>
  </si>
  <si>
    <t>DBMXtra 1cc</t>
  </si>
  <si>
    <t>OBMXRTI1</t>
  </si>
  <si>
    <t>251209-001</t>
  </si>
  <si>
    <t>DBMXtra 2cc</t>
  </si>
  <si>
    <t>OBMXRTI2</t>
  </si>
  <si>
    <t>251222-001</t>
  </si>
  <si>
    <t>6009826680049</t>
  </si>
  <si>
    <t>6009826680056</t>
  </si>
  <si>
    <t>DBMXtra 5cc</t>
  </si>
  <si>
    <t>OBMXRTI5</t>
  </si>
  <si>
    <t>DBMXtra RTI 1cc</t>
  </si>
  <si>
    <t>DBMXtra  RTI 2cc</t>
  </si>
  <si>
    <t>251223-001</t>
  </si>
  <si>
    <t>6009826680063</t>
  </si>
  <si>
    <t>DBMXtra RTI 5cc</t>
  </si>
  <si>
    <t>ALTIMEM15x20</t>
  </si>
  <si>
    <t>ALTIMEM20x30</t>
  </si>
  <si>
    <t>251226-001</t>
  </si>
  <si>
    <t>6009826680070</t>
  </si>
  <si>
    <t>ALTIMEM 15x20</t>
  </si>
  <si>
    <t>ALTIMEM 20x30</t>
  </si>
  <si>
    <t>6009826680087</t>
  </si>
  <si>
    <t>251227-001</t>
  </si>
  <si>
    <t>6009826680001</t>
  </si>
  <si>
    <t>6009826680094</t>
  </si>
  <si>
    <t>6009826680100</t>
  </si>
  <si>
    <t>6009826680117</t>
  </si>
  <si>
    <t>6009826680124</t>
  </si>
  <si>
    <t>6009826680131</t>
  </si>
  <si>
    <t>6009826680148</t>
  </si>
  <si>
    <t>6009826680179</t>
  </si>
  <si>
    <t>6009826680186</t>
  </si>
  <si>
    <t>6009826680193</t>
  </si>
  <si>
    <t>6009826680209</t>
  </si>
  <si>
    <t>6009826680216</t>
  </si>
  <si>
    <t>6009826680223</t>
  </si>
  <si>
    <t>6009826680032</t>
  </si>
  <si>
    <t>6009826680162</t>
  </si>
  <si>
    <t>6009826680155</t>
  </si>
  <si>
    <t>ALTIMEM25x25</t>
  </si>
  <si>
    <t>251228-001</t>
  </si>
  <si>
    <t>ALTIMEM 25x25</t>
  </si>
  <si>
    <t>ALTIMEM40x60</t>
  </si>
  <si>
    <t>251230-001</t>
  </si>
  <si>
    <t>251233-001</t>
  </si>
  <si>
    <t>ALTIMEM10x10</t>
  </si>
  <si>
    <t>ALTICERAM11</t>
  </si>
  <si>
    <t>ALTICERAM12</t>
  </si>
  <si>
    <t>ALTICERAM13</t>
  </si>
  <si>
    <t>ALTICERAM15</t>
  </si>
  <si>
    <t>ALTICERAM110</t>
  </si>
  <si>
    <t>ALTICOLL2</t>
  </si>
  <si>
    <t>ALTICOLL4</t>
  </si>
  <si>
    <t>ALTICOLL8</t>
  </si>
  <si>
    <t>ALTICOLL16</t>
  </si>
  <si>
    <t>251234-001</t>
  </si>
  <si>
    <t>251235-001</t>
  </si>
  <si>
    <t>251237-001</t>
  </si>
  <si>
    <t>251238-001</t>
  </si>
  <si>
    <t>251239-001</t>
  </si>
  <si>
    <t>251240-001</t>
  </si>
  <si>
    <t>251241-001</t>
  </si>
  <si>
    <t>251236-001</t>
  </si>
  <si>
    <t>6009826680230</t>
  </si>
  <si>
    <t>6009826680247</t>
  </si>
  <si>
    <t>ALTIMEM 40x60</t>
  </si>
  <si>
    <t>ALTIMEM 10x10</t>
  </si>
  <si>
    <t>6009826680254</t>
  </si>
  <si>
    <t>6009826680261</t>
  </si>
  <si>
    <t>6009826680278</t>
  </si>
  <si>
    <t>6009826680285</t>
  </si>
  <si>
    <t>6009826680292</t>
  </si>
  <si>
    <t>Alticoll Bone Matrix for Bone Voids 2</t>
  </si>
  <si>
    <t>Alticoll Bone Matrix for Bone Voids 4</t>
  </si>
  <si>
    <t>Alticoll Bone Matrix for Bone Voids 8</t>
  </si>
  <si>
    <t>Alticoll Bone Matrix for Bone Voids 16</t>
  </si>
  <si>
    <t>Sintered Spongiosa Bone Chips 11</t>
  </si>
  <si>
    <t>Sintered Spongiosa Bone Chips 12</t>
  </si>
  <si>
    <t>Sintered Spongiosa Bone Chips 13</t>
  </si>
  <si>
    <t>Sintered Spongiosa Bone Chips 15</t>
  </si>
  <si>
    <t>Altis Demineralised Bone Matrix Ready to Inject 1cc</t>
  </si>
  <si>
    <t>Altis Demineralised Bone Matrix Ready to Inject 2cc</t>
  </si>
  <si>
    <t>Altis Demineralised Bone Matrix Ready to Inject 5cc</t>
  </si>
  <si>
    <t>Collagen membrane for guided bone regeneration 15x20</t>
  </si>
  <si>
    <t>Collagen membrane for guided bone regeneration 20x30</t>
  </si>
  <si>
    <t>Collagen membrane for guided bone regeneration 25x25</t>
  </si>
  <si>
    <t>Collagen membrane for guided bone regeneration 40x60</t>
  </si>
  <si>
    <t>Collagen membrane for guided bone regeneration 10x10</t>
  </si>
  <si>
    <t>251242-001</t>
  </si>
  <si>
    <t>ALTICOLL5</t>
  </si>
  <si>
    <t>ALTICOLL10</t>
  </si>
  <si>
    <t>ALTICOLL15</t>
  </si>
  <si>
    <t>00000002MD</t>
  </si>
  <si>
    <t>Sintered Spongiosa Bone Chips 110</t>
  </si>
  <si>
    <t>MEDIKREDIT PRICE</t>
  </si>
  <si>
    <t>Order Quantity</t>
  </si>
  <si>
    <t>Total ZAR</t>
  </si>
  <si>
    <t>Effective date
(DD/MM/YYYY)</t>
  </si>
  <si>
    <t>TOTAL</t>
  </si>
  <si>
    <t xml:space="preserve">Items/Pack </t>
  </si>
  <si>
    <t>Date</t>
  </si>
  <si>
    <t>yyyy/mm/dd</t>
  </si>
  <si>
    <t>ORDER FORM</t>
  </si>
  <si>
    <t>Order number</t>
  </si>
  <si>
    <t>Delivery</t>
  </si>
  <si>
    <t>* Please fill the green boxes with the correct data!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</si>
</sst>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&quot;\ #,##0.00"/>
    <numFmt numFmtId="166" formatCode="[$-1C09]dd\ mmmm\ 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 Unicode MS"/>
      <family val="2"/>
    </font>
    <font>
      <sz val="10"/>
      <name val="Tahoma"/>
      <family val="2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0" fontId="0" fillId="0" borderId="1" xfId="0" applyBorder="1"/>
    <xf numFmtId="0" fontId="2" fillId="0" borderId="0" xfId="0" applyFont="1" applyBorder="1" applyAlignment="1">
      <alignment horizontal="left"/>
    </xf>
    <xf numFmtId="49" fontId="0" fillId="0" borderId="1" xfId="0" applyNumberFormat="1" applyFont="1" applyBorder="1"/>
    <xf numFmtId="0" fontId="0" fillId="4" borderId="0" xfId="0" applyFill="1"/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/>
    <xf numFmtId="0" fontId="7" fillId="0" borderId="1" xfId="0" quotePrefix="1" applyFont="1" applyBorder="1"/>
    <xf numFmtId="0" fontId="7" fillId="4" borderId="1" xfId="0" applyFont="1" applyFill="1" applyBorder="1"/>
    <xf numFmtId="0" fontId="7" fillId="4" borderId="1" xfId="0" quotePrefix="1" applyFont="1" applyFill="1" applyBorder="1"/>
    <xf numFmtId="0" fontId="0" fillId="0" borderId="2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0" applyNumberFormat="1" applyBorder="1"/>
    <xf numFmtId="0" fontId="7" fillId="4" borderId="11" xfId="0" quotePrefix="1" applyFont="1" applyFill="1" applyBorder="1"/>
    <xf numFmtId="0" fontId="7" fillId="0" borderId="11" xfId="0" applyFont="1" applyBorder="1"/>
    <xf numFmtId="49" fontId="0" fillId="0" borderId="3" xfId="0" applyNumberFormat="1" applyFont="1" applyBorder="1"/>
    <xf numFmtId="0" fontId="0" fillId="0" borderId="3" xfId="0" applyBorder="1"/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1" fillId="3" borderId="7" xfId="1" applyFill="1" applyBorder="1" applyAlignment="1"/>
    <xf numFmtId="0" fontId="1" fillId="3" borderId="9" xfId="1" applyFill="1" applyBorder="1" applyAlignment="1"/>
    <xf numFmtId="0" fontId="4" fillId="3" borderId="9" xfId="1" applyFont="1" applyFill="1" applyBorder="1" applyAlignment="1"/>
    <xf numFmtId="0" fontId="7" fillId="0" borderId="9" xfId="0" applyFont="1" applyBorder="1"/>
    <xf numFmtId="0" fontId="7" fillId="4" borderId="9" xfId="0" applyFont="1" applyFill="1" applyBorder="1"/>
    <xf numFmtId="0" fontId="7" fillId="0" borderId="5" xfId="0" applyFont="1" applyBorder="1"/>
    <xf numFmtId="0" fontId="2" fillId="2" borderId="12" xfId="0" applyFont="1" applyFill="1" applyBorder="1" applyAlignment="1">
      <alignment horizontal="center" vertical="center"/>
    </xf>
    <xf numFmtId="0" fontId="0" fillId="3" borderId="24" xfId="1" applyFont="1" applyFill="1" applyBorder="1" applyAlignment="1"/>
    <xf numFmtId="0" fontId="0" fillId="3" borderId="25" xfId="1" applyFont="1" applyFill="1" applyBorder="1" applyAlignment="1"/>
    <xf numFmtId="0" fontId="4" fillId="3" borderId="25" xfId="1" applyFont="1" applyFill="1" applyBorder="1" applyAlignment="1"/>
    <xf numFmtId="0" fontId="0" fillId="0" borderId="25" xfId="0" applyBorder="1"/>
    <xf numFmtId="0" fontId="7" fillId="0" borderId="25" xfId="0" applyFont="1" applyBorder="1"/>
    <xf numFmtId="0" fontId="7" fillId="4" borderId="25" xfId="0" applyFont="1" applyFill="1" applyBorder="1"/>
    <xf numFmtId="0" fontId="7" fillId="0" borderId="26" xfId="0" applyFont="1" applyBorder="1"/>
    <xf numFmtId="0" fontId="2" fillId="2" borderId="2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5" borderId="24" xfId="0" applyFill="1" applyBorder="1" applyAlignment="1" applyProtection="1">
      <alignment horizontal="center"/>
      <protection locked="0"/>
    </xf>
    <xf numFmtId="0" fontId="0" fillId="5" borderId="25" xfId="0" applyFill="1" applyBorder="1" applyAlignment="1" applyProtection="1">
      <alignment horizontal="center"/>
      <protection locked="0"/>
    </xf>
    <xf numFmtId="0" fontId="0" fillId="5" borderId="26" xfId="0" applyFill="1" applyBorder="1" applyAlignment="1" applyProtection="1">
      <alignment horizontal="center"/>
      <protection locked="0"/>
    </xf>
    <xf numFmtId="164" fontId="6" fillId="0" borderId="27" xfId="0" applyNumberFormat="1" applyFont="1" applyBorder="1"/>
    <xf numFmtId="164" fontId="6" fillId="0" borderId="24" xfId="0" applyNumberFormat="1" applyFont="1" applyBorder="1"/>
    <xf numFmtId="164" fontId="6" fillId="0" borderId="28" xfId="0" applyNumberFormat="1" applyFont="1" applyBorder="1"/>
    <xf numFmtId="0" fontId="0" fillId="0" borderId="18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14" fontId="0" fillId="0" borderId="6" xfId="0" applyNumberFormat="1" applyBorder="1"/>
    <xf numFmtId="14" fontId="0" fillId="0" borderId="8" xfId="0" applyNumberFormat="1" applyBorder="1"/>
    <xf numFmtId="14" fontId="0" fillId="0" borderId="4" xfId="0" applyNumberFormat="1" applyBorder="1"/>
    <xf numFmtId="0" fontId="0" fillId="0" borderId="18" xfId="0" applyBorder="1"/>
    <xf numFmtId="0" fontId="0" fillId="0" borderId="10" xfId="0" applyBorder="1"/>
    <xf numFmtId="0" fontId="5" fillId="3" borderId="7" xfId="0" applyFont="1" applyFill="1" applyBorder="1" applyAlignment="1">
      <alignment wrapText="1"/>
    </xf>
    <xf numFmtId="0" fontId="5" fillId="3" borderId="9" xfId="0" applyFont="1" applyFill="1" applyBorder="1" applyAlignment="1">
      <alignment wrapText="1"/>
    </xf>
    <xf numFmtId="0" fontId="0" fillId="0" borderId="29" xfId="0" applyBorder="1"/>
    <xf numFmtId="0" fontId="4" fillId="3" borderId="30" xfId="1" applyFont="1" applyFill="1" applyBorder="1" applyAlignment="1"/>
    <xf numFmtId="0" fontId="0" fillId="0" borderId="31" xfId="0" applyBorder="1"/>
    <xf numFmtId="0" fontId="4" fillId="3" borderId="32" xfId="1" applyFont="1" applyFill="1" applyBorder="1" applyAlignment="1"/>
    <xf numFmtId="0" fontId="7" fillId="0" borderId="31" xfId="0" applyFont="1" applyBorder="1"/>
    <xf numFmtId="0" fontId="7" fillId="0" borderId="32" xfId="0" applyFont="1" applyBorder="1"/>
    <xf numFmtId="0" fontId="7" fillId="4" borderId="31" xfId="0" applyFont="1" applyFill="1" applyBorder="1"/>
    <xf numFmtId="0" fontId="7" fillId="4" borderId="32" xfId="0" applyFont="1" applyFill="1" applyBorder="1"/>
    <xf numFmtId="0" fontId="7" fillId="0" borderId="33" xfId="0" applyFont="1" applyBorder="1"/>
    <xf numFmtId="0" fontId="7" fillId="0" borderId="34" xfId="0" applyFont="1" applyBorder="1"/>
    <xf numFmtId="0" fontId="2" fillId="0" borderId="21" xfId="0" applyFont="1" applyFill="1" applyBorder="1"/>
    <xf numFmtId="0" fontId="2" fillId="2" borderId="35" xfId="0" applyFont="1" applyFill="1" applyBorder="1"/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2" borderId="31" xfId="0" applyFont="1" applyFill="1" applyBorder="1"/>
    <xf numFmtId="0" fontId="2" fillId="2" borderId="33" xfId="0" applyFont="1" applyFill="1" applyBorder="1"/>
    <xf numFmtId="0" fontId="0" fillId="0" borderId="43" xfId="0" applyBorder="1" applyAlignment="1">
      <alignment horizontal="center" vertical="center"/>
    </xf>
    <xf numFmtId="0" fontId="2" fillId="0" borderId="35" xfId="0" applyFont="1" applyBorder="1" applyAlignment="1">
      <alignment horizontal="left" indent="1"/>
    </xf>
    <xf numFmtId="0" fontId="2" fillId="0" borderId="31" xfId="0" applyFont="1" applyBorder="1" applyAlignment="1">
      <alignment horizontal="right" indent="1"/>
    </xf>
    <xf numFmtId="0" fontId="2" fillId="0" borderId="33" xfId="0" applyFont="1" applyBorder="1" applyAlignment="1">
      <alignment horizontal="left" indent="1"/>
    </xf>
    <xf numFmtId="0" fontId="8" fillId="0" borderId="46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9" fillId="5" borderId="2" xfId="0" applyFont="1" applyFill="1" applyBorder="1" applyAlignment="1" applyProtection="1">
      <protection locked="0"/>
    </xf>
    <xf numFmtId="0" fontId="7" fillId="5" borderId="8" xfId="0" applyFont="1" applyFill="1" applyBorder="1" applyAlignment="1"/>
    <xf numFmtId="0" fontId="7" fillId="5" borderId="39" xfId="0" applyFont="1" applyFill="1" applyBorder="1" applyAlignment="1"/>
    <xf numFmtId="0" fontId="10" fillId="5" borderId="40" xfId="0" applyFont="1" applyFill="1" applyBorder="1" applyAlignment="1" applyProtection="1">
      <alignment horizontal="center"/>
      <protection locked="0"/>
    </xf>
    <xf numFmtId="0" fontId="10" fillId="5" borderId="41" xfId="0" applyFont="1" applyFill="1" applyBorder="1" applyAlignment="1" applyProtection="1">
      <alignment horizontal="center"/>
      <protection locked="0"/>
    </xf>
    <xf numFmtId="0" fontId="10" fillId="5" borderId="42" xfId="0" applyFont="1" applyFill="1" applyBorder="1" applyAlignment="1" applyProtection="1">
      <alignment horizontal="center"/>
      <protection locked="0"/>
    </xf>
    <xf numFmtId="166" fontId="9" fillId="5" borderId="44" xfId="0" applyNumberFormat="1" applyFont="1" applyFill="1" applyBorder="1" applyAlignment="1" applyProtection="1">
      <alignment horizontal="center"/>
      <protection locked="0"/>
    </xf>
    <xf numFmtId="166" fontId="7" fillId="5" borderId="45" xfId="0" applyNumberFormat="1" applyFont="1" applyFill="1" applyBorder="1" applyAlignment="1" applyProtection="1">
      <alignment horizontal="center"/>
      <protection locked="0"/>
    </xf>
    <xf numFmtId="166" fontId="9" fillId="5" borderId="1" xfId="0" applyNumberFormat="1" applyFont="1" applyFill="1" applyBorder="1" applyAlignment="1" applyProtection="1">
      <alignment horizontal="center"/>
      <protection locked="0"/>
    </xf>
    <xf numFmtId="166" fontId="7" fillId="5" borderId="32" xfId="0" applyNumberFormat="1" applyFont="1" applyFill="1" applyBorder="1" applyAlignment="1" applyProtection="1">
      <alignment horizontal="center"/>
      <protection locked="0"/>
    </xf>
    <xf numFmtId="166" fontId="9" fillId="5" borderId="52" xfId="0" applyNumberFormat="1" applyFont="1" applyFill="1" applyBorder="1" applyAlignment="1" applyProtection="1">
      <alignment horizontal="center"/>
      <protection locked="0"/>
    </xf>
    <xf numFmtId="166" fontId="7" fillId="5" borderId="53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/>
    <xf numFmtId="0" fontId="11" fillId="0" borderId="14" xfId="0" applyFont="1" applyBorder="1" applyAlignment="1"/>
    <xf numFmtId="0" fontId="11" fillId="0" borderId="17" xfId="0" applyFont="1" applyBorder="1" applyAlignment="1"/>
    <xf numFmtId="164" fontId="3" fillId="0" borderId="17" xfId="0" applyNumberFormat="1" applyFont="1" applyBorder="1"/>
    <xf numFmtId="0" fontId="7" fillId="0" borderId="0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9"/>
  <sheetViews>
    <sheetView tabSelected="1" topLeftCell="B1" zoomScale="75" zoomScaleNormal="75" workbookViewId="0">
      <selection activeCell="I24" sqref="I24"/>
    </sheetView>
  </sheetViews>
  <sheetFormatPr defaultRowHeight="14.4" x14ac:dyDescent="0.3"/>
  <cols>
    <col min="1" max="1" width="3.77734375" customWidth="1"/>
    <col min="2" max="2" width="18.44140625" bestFit="1" customWidth="1"/>
    <col min="3" max="3" width="17.88671875" bestFit="1" customWidth="1"/>
    <col min="4" max="4" width="11" bestFit="1" customWidth="1"/>
    <col min="5" max="5" width="17.88671875" bestFit="1" customWidth="1"/>
    <col min="6" max="6" width="14.109375" bestFit="1" customWidth="1"/>
    <col min="7" max="7" width="13.6640625" customWidth="1"/>
    <col min="8" max="8" width="26.5546875" bestFit="1" customWidth="1"/>
    <col min="9" max="9" width="62.33203125" bestFit="1" customWidth="1"/>
    <col min="10" max="10" width="10.77734375" customWidth="1"/>
    <col min="11" max="11" width="7.109375" style="6" bestFit="1" customWidth="1"/>
    <col min="12" max="12" width="12.77734375" customWidth="1"/>
    <col min="13" max="13" width="15.77734375" customWidth="1"/>
    <col min="14" max="14" width="8.88671875" bestFit="1" customWidth="1"/>
    <col min="15" max="15" width="13.109375" bestFit="1" customWidth="1"/>
  </cols>
  <sheetData>
    <row r="1" spans="2:15" ht="15" thickBot="1" x14ac:dyDescent="0.35">
      <c r="F1" s="12"/>
      <c r="G1" s="12"/>
      <c r="H1" s="12"/>
      <c r="I1" s="12"/>
      <c r="J1" s="12"/>
      <c r="K1" s="13"/>
      <c r="L1" s="12"/>
      <c r="M1" s="12"/>
    </row>
    <row r="2" spans="2:15" ht="15" customHeight="1" x14ac:dyDescent="0.3">
      <c r="B2" s="72" t="s">
        <v>0</v>
      </c>
      <c r="C2" s="73" t="s">
        <v>1</v>
      </c>
      <c r="D2" s="74"/>
      <c r="E2" s="75"/>
      <c r="F2" s="82" t="s">
        <v>182</v>
      </c>
      <c r="G2" s="83"/>
      <c r="H2" s="83"/>
      <c r="I2" s="83"/>
      <c r="J2" s="83"/>
      <c r="K2" s="83"/>
      <c r="L2" s="84"/>
      <c r="M2" s="79" t="s">
        <v>180</v>
      </c>
      <c r="N2" s="96" t="s">
        <v>181</v>
      </c>
      <c r="O2" s="97"/>
    </row>
    <row r="3" spans="2:15" ht="15" customHeight="1" x14ac:dyDescent="0.3">
      <c r="B3" s="76" t="s">
        <v>2</v>
      </c>
      <c r="C3" s="90"/>
      <c r="D3" s="91"/>
      <c r="E3" s="92"/>
      <c r="F3" s="78"/>
      <c r="G3" s="85"/>
      <c r="H3" s="85"/>
      <c r="I3" s="85"/>
      <c r="J3" s="85"/>
      <c r="K3" s="85"/>
      <c r="L3" s="86"/>
      <c r="M3" s="80" t="s">
        <v>183</v>
      </c>
      <c r="N3" s="98"/>
      <c r="O3" s="99"/>
    </row>
    <row r="4" spans="2:15" ht="15" customHeight="1" thickBot="1" x14ac:dyDescent="0.4">
      <c r="B4" s="77" t="s">
        <v>3</v>
      </c>
      <c r="C4" s="93"/>
      <c r="D4" s="94"/>
      <c r="E4" s="95"/>
      <c r="F4" s="87"/>
      <c r="G4" s="88"/>
      <c r="H4" s="88"/>
      <c r="I4" s="88"/>
      <c r="J4" s="88"/>
      <c r="K4" s="88"/>
      <c r="L4" s="89"/>
      <c r="M4" s="81" t="s">
        <v>184</v>
      </c>
      <c r="N4" s="100" t="s">
        <v>181</v>
      </c>
      <c r="O4" s="101"/>
    </row>
    <row r="5" spans="2:15" ht="15" thickBot="1" x14ac:dyDescent="0.35">
      <c r="B5" s="71"/>
      <c r="C5" s="2"/>
      <c r="D5" s="2"/>
      <c r="E5" s="2"/>
      <c r="F5" s="2"/>
      <c r="G5" s="2"/>
      <c r="H5" s="2"/>
      <c r="I5" s="2"/>
      <c r="J5" s="2"/>
      <c r="K5" s="5"/>
      <c r="L5" s="2"/>
      <c r="M5" s="2"/>
      <c r="N5" s="2"/>
    </row>
    <row r="6" spans="2:15" ht="29.4" thickBot="1" x14ac:dyDescent="0.35">
      <c r="B6" s="32" t="s">
        <v>4</v>
      </c>
      <c r="C6" s="25" t="s">
        <v>5</v>
      </c>
      <c r="D6" s="20" t="s">
        <v>6</v>
      </c>
      <c r="E6" s="23" t="s">
        <v>7</v>
      </c>
      <c r="F6" s="24" t="s">
        <v>8</v>
      </c>
      <c r="G6" s="24" t="s">
        <v>9</v>
      </c>
      <c r="H6" s="19" t="s">
        <v>10</v>
      </c>
      <c r="I6" s="21" t="s">
        <v>11</v>
      </c>
      <c r="J6" s="22" t="s">
        <v>179</v>
      </c>
      <c r="K6" s="40" t="s">
        <v>12</v>
      </c>
      <c r="L6" s="42" t="s">
        <v>174</v>
      </c>
      <c r="M6" s="24" t="s">
        <v>177</v>
      </c>
      <c r="N6" s="42" t="s">
        <v>175</v>
      </c>
      <c r="O6" s="41" t="s">
        <v>176</v>
      </c>
    </row>
    <row r="7" spans="2:15" ht="15" x14ac:dyDescent="0.35">
      <c r="B7" s="33" t="s">
        <v>13</v>
      </c>
      <c r="C7" s="26" t="s">
        <v>14</v>
      </c>
      <c r="D7" s="18" t="s">
        <v>15</v>
      </c>
      <c r="E7" s="18"/>
      <c r="F7" s="17" t="s">
        <v>103</v>
      </c>
      <c r="G7" s="57" t="s">
        <v>172</v>
      </c>
      <c r="H7" s="61" t="s">
        <v>16</v>
      </c>
      <c r="I7" s="62" t="s">
        <v>17</v>
      </c>
      <c r="J7" s="59">
        <v>1</v>
      </c>
      <c r="K7" s="49">
        <v>1</v>
      </c>
      <c r="L7" s="47">
        <v>15089.635520000002</v>
      </c>
      <c r="M7" s="54">
        <v>43525</v>
      </c>
      <c r="N7" s="43">
        <v>0</v>
      </c>
      <c r="O7" s="46">
        <f>N7*L7</f>
        <v>0</v>
      </c>
    </row>
    <row r="8" spans="2:15" ht="15" x14ac:dyDescent="0.35">
      <c r="B8" s="34" t="s">
        <v>18</v>
      </c>
      <c r="C8" s="27" t="s">
        <v>19</v>
      </c>
      <c r="D8" s="1" t="s">
        <v>20</v>
      </c>
      <c r="E8" s="1"/>
      <c r="F8" s="3" t="s">
        <v>104</v>
      </c>
      <c r="G8" s="11" t="s">
        <v>172</v>
      </c>
      <c r="H8" s="63" t="s">
        <v>22</v>
      </c>
      <c r="I8" s="64" t="s">
        <v>23</v>
      </c>
      <c r="J8" s="60">
        <v>1</v>
      </c>
      <c r="K8" s="50">
        <v>1</v>
      </c>
      <c r="L8" s="47">
        <v>2057.6804400000001</v>
      </c>
      <c r="M8" s="55">
        <v>43525</v>
      </c>
      <c r="N8" s="44">
        <v>0</v>
      </c>
      <c r="O8" s="47">
        <f t="shared" ref="O8:O36" si="0">N8*L8</f>
        <v>0</v>
      </c>
    </row>
    <row r="9" spans="2:15" ht="15" x14ac:dyDescent="0.35">
      <c r="B9" s="34" t="s">
        <v>24</v>
      </c>
      <c r="C9" s="27" t="s">
        <v>25</v>
      </c>
      <c r="D9" s="1" t="s">
        <v>26</v>
      </c>
      <c r="E9" s="1"/>
      <c r="F9" s="3" t="s">
        <v>27</v>
      </c>
      <c r="G9" s="11" t="s">
        <v>172</v>
      </c>
      <c r="H9" s="63" t="s">
        <v>28</v>
      </c>
      <c r="I9" s="64" t="s">
        <v>29</v>
      </c>
      <c r="J9" s="60">
        <v>1</v>
      </c>
      <c r="K9" s="50">
        <v>1</v>
      </c>
      <c r="L9" s="47">
        <v>2057.6804400000001</v>
      </c>
      <c r="M9" s="55">
        <v>43525</v>
      </c>
      <c r="N9" s="44">
        <v>0</v>
      </c>
      <c r="O9" s="47">
        <f t="shared" si="0"/>
        <v>0</v>
      </c>
    </row>
    <row r="10" spans="2:15" ht="15" x14ac:dyDescent="0.35">
      <c r="B10" s="34" t="s">
        <v>30</v>
      </c>
      <c r="C10" s="27" t="s">
        <v>31</v>
      </c>
      <c r="D10" s="1" t="s">
        <v>32</v>
      </c>
      <c r="E10" s="1"/>
      <c r="F10" s="3" t="s">
        <v>105</v>
      </c>
      <c r="G10" s="11" t="s">
        <v>172</v>
      </c>
      <c r="H10" s="63" t="s">
        <v>33</v>
      </c>
      <c r="I10" s="64" t="s">
        <v>34</v>
      </c>
      <c r="J10" s="60">
        <v>1</v>
      </c>
      <c r="K10" s="50">
        <v>1</v>
      </c>
      <c r="L10" s="47">
        <v>16766.26052</v>
      </c>
      <c r="M10" s="55">
        <v>43525</v>
      </c>
      <c r="N10" s="44">
        <v>0</v>
      </c>
      <c r="O10" s="47">
        <f t="shared" si="0"/>
        <v>0</v>
      </c>
    </row>
    <row r="11" spans="2:15" x14ac:dyDescent="0.3">
      <c r="B11" s="35" t="s">
        <v>35</v>
      </c>
      <c r="C11" s="28" t="s">
        <v>36</v>
      </c>
      <c r="D11" s="1" t="s">
        <v>37</v>
      </c>
      <c r="E11" s="1"/>
      <c r="F11" s="3" t="s">
        <v>21</v>
      </c>
      <c r="G11" s="11" t="s">
        <v>172</v>
      </c>
      <c r="H11" s="63" t="s">
        <v>38</v>
      </c>
      <c r="I11" s="64" t="s">
        <v>39</v>
      </c>
      <c r="J11" s="28">
        <v>1</v>
      </c>
      <c r="K11" s="50">
        <v>1</v>
      </c>
      <c r="L11" s="47">
        <v>4115.3714</v>
      </c>
      <c r="M11" s="55">
        <v>43525</v>
      </c>
      <c r="N11" s="44">
        <v>0</v>
      </c>
      <c r="O11" s="47">
        <f t="shared" si="0"/>
        <v>0</v>
      </c>
    </row>
    <row r="12" spans="2:15" ht="15" x14ac:dyDescent="0.35">
      <c r="B12" s="35" t="s">
        <v>40</v>
      </c>
      <c r="C12" s="28" t="s">
        <v>41</v>
      </c>
      <c r="D12" s="1" t="s">
        <v>42</v>
      </c>
      <c r="E12" s="1"/>
      <c r="F12" s="3" t="s">
        <v>106</v>
      </c>
      <c r="G12" s="11" t="s">
        <v>172</v>
      </c>
      <c r="H12" s="63" t="s">
        <v>43</v>
      </c>
      <c r="I12" s="64" t="s">
        <v>44</v>
      </c>
      <c r="J12" s="60">
        <v>1</v>
      </c>
      <c r="K12" s="50">
        <v>1</v>
      </c>
      <c r="L12" s="47">
        <v>443.36540000000002</v>
      </c>
      <c r="M12" s="55">
        <v>43525</v>
      </c>
      <c r="N12" s="44">
        <v>0</v>
      </c>
      <c r="O12" s="47">
        <f t="shared" si="0"/>
        <v>0</v>
      </c>
    </row>
    <row r="13" spans="2:15" ht="15" x14ac:dyDescent="0.35">
      <c r="B13" s="35" t="s">
        <v>45</v>
      </c>
      <c r="C13" s="28" t="s">
        <v>46</v>
      </c>
      <c r="D13" s="1" t="s">
        <v>47</v>
      </c>
      <c r="E13" s="1"/>
      <c r="F13" s="3" t="s">
        <v>107</v>
      </c>
      <c r="G13" s="11" t="s">
        <v>172</v>
      </c>
      <c r="H13" s="63" t="s">
        <v>48</v>
      </c>
      <c r="I13" s="64" t="s">
        <v>49</v>
      </c>
      <c r="J13" s="60">
        <v>1</v>
      </c>
      <c r="K13" s="50">
        <v>1</v>
      </c>
      <c r="L13" s="47">
        <v>726.54276000000004</v>
      </c>
      <c r="M13" s="55">
        <v>43525</v>
      </c>
      <c r="N13" s="44">
        <v>0</v>
      </c>
      <c r="O13" s="47">
        <f t="shared" si="0"/>
        <v>0</v>
      </c>
    </row>
    <row r="14" spans="2:15" x14ac:dyDescent="0.3">
      <c r="B14" s="35" t="s">
        <v>50</v>
      </c>
      <c r="C14" s="28" t="s">
        <v>51</v>
      </c>
      <c r="D14" s="1" t="s">
        <v>52</v>
      </c>
      <c r="E14" s="1"/>
      <c r="F14" s="3" t="s">
        <v>108</v>
      </c>
      <c r="G14" s="11" t="s">
        <v>172</v>
      </c>
      <c r="H14" s="63" t="s">
        <v>53</v>
      </c>
      <c r="I14" s="64" t="s">
        <v>54</v>
      </c>
      <c r="J14" s="28">
        <v>1</v>
      </c>
      <c r="K14" s="50">
        <v>1</v>
      </c>
      <c r="L14" s="47">
        <v>1481.5000400000001</v>
      </c>
      <c r="M14" s="55">
        <v>43525</v>
      </c>
      <c r="N14" s="44">
        <v>0</v>
      </c>
      <c r="O14" s="47">
        <f t="shared" si="0"/>
        <v>0</v>
      </c>
    </row>
    <row r="15" spans="2:15" ht="15" x14ac:dyDescent="0.35">
      <c r="B15" s="35" t="s">
        <v>55</v>
      </c>
      <c r="C15" s="28" t="s">
        <v>56</v>
      </c>
      <c r="D15" s="1" t="s">
        <v>57</v>
      </c>
      <c r="E15" s="1"/>
      <c r="F15" s="3" t="s">
        <v>109</v>
      </c>
      <c r="G15" s="11" t="s">
        <v>172</v>
      </c>
      <c r="H15" s="63" t="s">
        <v>58</v>
      </c>
      <c r="I15" s="64" t="s">
        <v>59</v>
      </c>
      <c r="J15" s="60">
        <v>1</v>
      </c>
      <c r="K15" s="50">
        <v>1</v>
      </c>
      <c r="L15" s="47">
        <v>2775.7440799999999</v>
      </c>
      <c r="M15" s="55">
        <v>43525</v>
      </c>
      <c r="N15" s="44">
        <v>0</v>
      </c>
      <c r="O15" s="47">
        <f t="shared" si="0"/>
        <v>0</v>
      </c>
    </row>
    <row r="16" spans="2:15" ht="15" x14ac:dyDescent="0.35">
      <c r="B16" s="36" t="s">
        <v>60</v>
      </c>
      <c r="C16" s="28" t="s">
        <v>61</v>
      </c>
      <c r="D16" s="1" t="s">
        <v>62</v>
      </c>
      <c r="E16" s="1"/>
      <c r="F16" s="3" t="s">
        <v>118</v>
      </c>
      <c r="G16" s="11" t="s">
        <v>172</v>
      </c>
      <c r="H16" s="63" t="s">
        <v>63</v>
      </c>
      <c r="I16" s="64" t="s">
        <v>64</v>
      </c>
      <c r="J16" s="60">
        <v>1</v>
      </c>
      <c r="K16" s="50">
        <v>1</v>
      </c>
      <c r="L16" s="47">
        <v>4115.3714</v>
      </c>
      <c r="M16" s="55">
        <v>43525</v>
      </c>
      <c r="N16" s="44">
        <v>0</v>
      </c>
      <c r="O16" s="47">
        <f t="shared" si="0"/>
        <v>0</v>
      </c>
    </row>
    <row r="17" spans="2:15" x14ac:dyDescent="0.3">
      <c r="B17" s="36" t="s">
        <v>65</v>
      </c>
      <c r="C17" s="28" t="s">
        <v>66</v>
      </c>
      <c r="D17" s="1" t="s">
        <v>67</v>
      </c>
      <c r="E17" s="1"/>
      <c r="F17" s="3" t="s">
        <v>117</v>
      </c>
      <c r="G17" s="11" t="s">
        <v>172</v>
      </c>
      <c r="H17" s="63" t="s">
        <v>68</v>
      </c>
      <c r="I17" s="64" t="s">
        <v>69</v>
      </c>
      <c r="J17" s="28">
        <v>1</v>
      </c>
      <c r="K17" s="50">
        <v>1</v>
      </c>
      <c r="L17" s="47">
        <v>6937.035280000001</v>
      </c>
      <c r="M17" s="55">
        <v>43525</v>
      </c>
      <c r="N17" s="44">
        <v>0</v>
      </c>
      <c r="O17" s="47">
        <f t="shared" si="0"/>
        <v>0</v>
      </c>
    </row>
    <row r="18" spans="2:15" ht="15" x14ac:dyDescent="0.35">
      <c r="B18" s="36" t="s">
        <v>70</v>
      </c>
      <c r="C18" s="28" t="s">
        <v>71</v>
      </c>
      <c r="D18" s="1" t="s">
        <v>72</v>
      </c>
      <c r="E18" s="1"/>
      <c r="F18" s="3" t="s">
        <v>116</v>
      </c>
      <c r="G18" s="11" t="s">
        <v>172</v>
      </c>
      <c r="H18" s="63" t="s">
        <v>73</v>
      </c>
      <c r="I18" s="64" t="s">
        <v>74</v>
      </c>
      <c r="J18" s="60">
        <v>1</v>
      </c>
      <c r="K18" s="50">
        <v>1</v>
      </c>
      <c r="L18" s="47">
        <v>7335.2383200000004</v>
      </c>
      <c r="M18" s="55">
        <v>43525</v>
      </c>
      <c r="N18" s="44">
        <v>0</v>
      </c>
      <c r="O18" s="47">
        <f t="shared" si="0"/>
        <v>0</v>
      </c>
    </row>
    <row r="19" spans="2:15" ht="15" x14ac:dyDescent="0.35">
      <c r="B19" s="36" t="s">
        <v>75</v>
      </c>
      <c r="C19" s="28" t="s">
        <v>76</v>
      </c>
      <c r="D19" s="1" t="s">
        <v>77</v>
      </c>
      <c r="E19" s="1"/>
      <c r="F19" s="3" t="s">
        <v>110</v>
      </c>
      <c r="G19" s="11" t="s">
        <v>172</v>
      </c>
      <c r="H19" s="63" t="s">
        <v>78</v>
      </c>
      <c r="I19" s="64" t="s">
        <v>79</v>
      </c>
      <c r="J19" s="60">
        <v>1</v>
      </c>
      <c r="K19" s="50">
        <v>1</v>
      </c>
      <c r="L19" s="47">
        <v>6520.2118399999999</v>
      </c>
      <c r="M19" s="55">
        <v>43525</v>
      </c>
      <c r="N19" s="44">
        <v>0</v>
      </c>
      <c r="O19" s="47">
        <f t="shared" si="0"/>
        <v>0</v>
      </c>
    </row>
    <row r="20" spans="2:15" x14ac:dyDescent="0.3">
      <c r="B20" s="37" t="s">
        <v>80</v>
      </c>
      <c r="C20" s="29" t="s">
        <v>81</v>
      </c>
      <c r="D20" s="7" t="s">
        <v>82</v>
      </c>
      <c r="E20" s="7"/>
      <c r="F20" s="8" t="s">
        <v>86</v>
      </c>
      <c r="G20" s="11" t="s">
        <v>172</v>
      </c>
      <c r="H20" s="65" t="s">
        <v>90</v>
      </c>
      <c r="I20" s="66" t="s">
        <v>160</v>
      </c>
      <c r="J20" s="29">
        <v>1</v>
      </c>
      <c r="K20" s="51">
        <v>1</v>
      </c>
      <c r="L20" s="47">
        <v>3486.1176000000005</v>
      </c>
      <c r="M20" s="55">
        <v>43525</v>
      </c>
      <c r="N20" s="44">
        <v>0</v>
      </c>
      <c r="O20" s="47">
        <f t="shared" si="0"/>
        <v>0</v>
      </c>
    </row>
    <row r="21" spans="2:15" x14ac:dyDescent="0.3">
      <c r="B21" s="37" t="s">
        <v>83</v>
      </c>
      <c r="C21" s="29" t="s">
        <v>84</v>
      </c>
      <c r="D21" s="7" t="s">
        <v>85</v>
      </c>
      <c r="E21" s="7"/>
      <c r="F21" s="8" t="s">
        <v>87</v>
      </c>
      <c r="G21" s="11" t="s">
        <v>172</v>
      </c>
      <c r="H21" s="65" t="s">
        <v>91</v>
      </c>
      <c r="I21" s="66" t="s">
        <v>161</v>
      </c>
      <c r="J21" s="29">
        <v>1</v>
      </c>
      <c r="K21" s="51">
        <v>1</v>
      </c>
      <c r="L21" s="47">
        <v>6275.0116800000005</v>
      </c>
      <c r="M21" s="55">
        <v>43525</v>
      </c>
      <c r="N21" s="44">
        <v>0</v>
      </c>
      <c r="O21" s="47">
        <f t="shared" si="0"/>
        <v>0</v>
      </c>
    </row>
    <row r="22" spans="2:15" x14ac:dyDescent="0.3">
      <c r="B22" s="37" t="s">
        <v>88</v>
      </c>
      <c r="C22" s="29" t="s">
        <v>89</v>
      </c>
      <c r="D22" s="7" t="s">
        <v>92</v>
      </c>
      <c r="E22" s="7"/>
      <c r="F22" s="8" t="s">
        <v>93</v>
      </c>
      <c r="G22" s="11" t="s">
        <v>172</v>
      </c>
      <c r="H22" s="65" t="s">
        <v>94</v>
      </c>
      <c r="I22" s="66" t="s">
        <v>162</v>
      </c>
      <c r="J22" s="29">
        <v>1</v>
      </c>
      <c r="K22" s="51">
        <v>1</v>
      </c>
      <c r="L22" s="47">
        <v>10956.3696</v>
      </c>
      <c r="M22" s="55">
        <v>43525</v>
      </c>
      <c r="N22" s="44">
        <v>0</v>
      </c>
      <c r="O22" s="47">
        <f t="shared" si="0"/>
        <v>0</v>
      </c>
    </row>
    <row r="23" spans="2:15" x14ac:dyDescent="0.3">
      <c r="B23" s="37" t="s">
        <v>95</v>
      </c>
      <c r="C23" s="29" t="s">
        <v>95</v>
      </c>
      <c r="D23" s="7" t="s">
        <v>97</v>
      </c>
      <c r="E23" s="7"/>
      <c r="F23" s="8" t="s">
        <v>98</v>
      </c>
      <c r="G23" s="11" t="s">
        <v>172</v>
      </c>
      <c r="H23" s="65" t="s">
        <v>99</v>
      </c>
      <c r="I23" s="66" t="s">
        <v>163</v>
      </c>
      <c r="J23" s="29">
        <v>2</v>
      </c>
      <c r="K23" s="51">
        <v>1</v>
      </c>
      <c r="L23" s="47">
        <v>1438.7151999999999</v>
      </c>
      <c r="M23" s="55">
        <v>43525</v>
      </c>
      <c r="N23" s="44">
        <v>0</v>
      </c>
      <c r="O23" s="47">
        <f t="shared" si="0"/>
        <v>0</v>
      </c>
    </row>
    <row r="24" spans="2:15" x14ac:dyDescent="0.3">
      <c r="B24" s="37" t="s">
        <v>96</v>
      </c>
      <c r="C24" s="29" t="s">
        <v>96</v>
      </c>
      <c r="D24" s="7" t="s">
        <v>102</v>
      </c>
      <c r="E24" s="7"/>
      <c r="F24" s="8" t="s">
        <v>101</v>
      </c>
      <c r="G24" s="11" t="s">
        <v>172</v>
      </c>
      <c r="H24" s="65" t="s">
        <v>100</v>
      </c>
      <c r="I24" s="66" t="s">
        <v>164</v>
      </c>
      <c r="J24" s="29">
        <v>2</v>
      </c>
      <c r="K24" s="51">
        <v>1</v>
      </c>
      <c r="L24" s="47">
        <v>2877.4303999999997</v>
      </c>
      <c r="M24" s="55">
        <v>43525</v>
      </c>
      <c r="N24" s="44">
        <v>0</v>
      </c>
      <c r="O24" s="47">
        <f t="shared" si="0"/>
        <v>0</v>
      </c>
    </row>
    <row r="25" spans="2:15" s="4" customFormat="1" x14ac:dyDescent="0.3">
      <c r="B25" s="38" t="s">
        <v>119</v>
      </c>
      <c r="C25" s="30" t="s">
        <v>119</v>
      </c>
      <c r="D25" s="9" t="s">
        <v>120</v>
      </c>
      <c r="E25" s="9"/>
      <c r="F25" s="10" t="s">
        <v>111</v>
      </c>
      <c r="G25" s="11" t="s">
        <v>172</v>
      </c>
      <c r="H25" s="67" t="s">
        <v>121</v>
      </c>
      <c r="I25" s="68" t="s">
        <v>165</v>
      </c>
      <c r="J25" s="30">
        <v>2</v>
      </c>
      <c r="K25" s="52">
        <v>1</v>
      </c>
      <c r="L25" s="47">
        <v>2988.1008000000002</v>
      </c>
      <c r="M25" s="55">
        <v>43525</v>
      </c>
      <c r="N25" s="44">
        <v>0</v>
      </c>
      <c r="O25" s="47">
        <f t="shared" si="0"/>
        <v>0</v>
      </c>
    </row>
    <row r="26" spans="2:15" x14ac:dyDescent="0.3">
      <c r="B26" s="37" t="s">
        <v>122</v>
      </c>
      <c r="C26" s="29" t="s">
        <v>122</v>
      </c>
      <c r="D26" s="7" t="s">
        <v>123</v>
      </c>
      <c r="E26" s="9"/>
      <c r="F26" s="10" t="s">
        <v>112</v>
      </c>
      <c r="G26" s="11" t="s">
        <v>172</v>
      </c>
      <c r="H26" s="65" t="s">
        <v>145</v>
      </c>
      <c r="I26" s="66" t="s">
        <v>166</v>
      </c>
      <c r="J26" s="29">
        <v>1</v>
      </c>
      <c r="K26" s="51">
        <v>1</v>
      </c>
      <c r="L26" s="47">
        <v>5754.8607999999995</v>
      </c>
      <c r="M26" s="55">
        <v>43525</v>
      </c>
      <c r="N26" s="44">
        <v>0</v>
      </c>
      <c r="O26" s="47">
        <f t="shared" si="0"/>
        <v>0</v>
      </c>
    </row>
    <row r="27" spans="2:15" x14ac:dyDescent="0.3">
      <c r="B27" s="37" t="s">
        <v>125</v>
      </c>
      <c r="C27" s="29" t="s">
        <v>125</v>
      </c>
      <c r="D27" s="7" t="s">
        <v>124</v>
      </c>
      <c r="E27" s="9"/>
      <c r="F27" s="10" t="s">
        <v>113</v>
      </c>
      <c r="G27" s="11" t="s">
        <v>172</v>
      </c>
      <c r="H27" s="65" t="s">
        <v>146</v>
      </c>
      <c r="I27" s="66" t="s">
        <v>167</v>
      </c>
      <c r="J27" s="29">
        <v>1</v>
      </c>
      <c r="K27" s="51">
        <v>1</v>
      </c>
      <c r="L27" s="47">
        <v>10845.699200000001</v>
      </c>
      <c r="M27" s="55">
        <v>43525</v>
      </c>
      <c r="N27" s="44">
        <v>0</v>
      </c>
      <c r="O27" s="47">
        <f t="shared" si="0"/>
        <v>0</v>
      </c>
    </row>
    <row r="28" spans="2:15" x14ac:dyDescent="0.3">
      <c r="B28" s="37" t="s">
        <v>126</v>
      </c>
      <c r="C28" s="29" t="s">
        <v>126</v>
      </c>
      <c r="D28" s="7" t="s">
        <v>135</v>
      </c>
      <c r="E28" s="9"/>
      <c r="F28" s="10" t="s">
        <v>114</v>
      </c>
      <c r="G28" s="11" t="s">
        <v>172</v>
      </c>
      <c r="H28" s="65" t="s">
        <v>126</v>
      </c>
      <c r="I28" s="66" t="s">
        <v>156</v>
      </c>
      <c r="J28" s="29">
        <v>1</v>
      </c>
      <c r="K28" s="51">
        <v>1</v>
      </c>
      <c r="L28" s="47">
        <v>663.81200000000001</v>
      </c>
      <c r="M28" s="55">
        <v>43525</v>
      </c>
      <c r="N28" s="44">
        <v>0</v>
      </c>
      <c r="O28" s="47">
        <f t="shared" si="0"/>
        <v>0</v>
      </c>
    </row>
    <row r="29" spans="2:15" x14ac:dyDescent="0.3">
      <c r="B29" s="37" t="s">
        <v>127</v>
      </c>
      <c r="C29" s="29" t="s">
        <v>127</v>
      </c>
      <c r="D29" s="7" t="s">
        <v>136</v>
      </c>
      <c r="E29" s="7"/>
      <c r="F29" s="10" t="s">
        <v>115</v>
      </c>
      <c r="G29" s="11" t="s">
        <v>172</v>
      </c>
      <c r="H29" s="65" t="s">
        <v>127</v>
      </c>
      <c r="I29" s="66" t="s">
        <v>157</v>
      </c>
      <c r="J29" s="29">
        <v>1</v>
      </c>
      <c r="K29" s="51">
        <v>1</v>
      </c>
      <c r="L29" s="47">
        <v>1328.0448000000001</v>
      </c>
      <c r="M29" s="55">
        <v>43525</v>
      </c>
      <c r="N29" s="44">
        <v>0</v>
      </c>
      <c r="O29" s="47">
        <f t="shared" si="0"/>
        <v>0</v>
      </c>
    </row>
    <row r="30" spans="2:15" x14ac:dyDescent="0.3">
      <c r="B30" s="37" t="s">
        <v>128</v>
      </c>
      <c r="C30" s="29" t="s">
        <v>128</v>
      </c>
      <c r="D30" s="7" t="s">
        <v>142</v>
      </c>
      <c r="E30" s="7"/>
      <c r="F30" s="10" t="s">
        <v>143</v>
      </c>
      <c r="G30" s="11" t="s">
        <v>172</v>
      </c>
      <c r="H30" s="65" t="s">
        <v>128</v>
      </c>
      <c r="I30" s="66" t="s">
        <v>158</v>
      </c>
      <c r="J30" s="29">
        <v>1</v>
      </c>
      <c r="K30" s="51">
        <v>1</v>
      </c>
      <c r="L30" s="47">
        <v>1992.0672</v>
      </c>
      <c r="M30" s="55">
        <v>43525</v>
      </c>
      <c r="N30" s="44">
        <v>0</v>
      </c>
      <c r="O30" s="47">
        <f t="shared" si="0"/>
        <v>0</v>
      </c>
    </row>
    <row r="31" spans="2:15" x14ac:dyDescent="0.3">
      <c r="B31" s="37" t="s">
        <v>129</v>
      </c>
      <c r="C31" s="29" t="s">
        <v>129</v>
      </c>
      <c r="D31" s="7" t="s">
        <v>137</v>
      </c>
      <c r="E31" s="7"/>
      <c r="F31" s="10" t="s">
        <v>144</v>
      </c>
      <c r="G31" s="11" t="s">
        <v>172</v>
      </c>
      <c r="H31" s="65" t="s">
        <v>129</v>
      </c>
      <c r="I31" s="66" t="s">
        <v>159</v>
      </c>
      <c r="J31" s="29">
        <v>1</v>
      </c>
      <c r="K31" s="51">
        <v>1</v>
      </c>
      <c r="L31" s="47">
        <v>3320.1120000000001</v>
      </c>
      <c r="M31" s="55">
        <v>43525</v>
      </c>
      <c r="N31" s="44">
        <v>0</v>
      </c>
      <c r="O31" s="47">
        <f t="shared" si="0"/>
        <v>0</v>
      </c>
    </row>
    <row r="32" spans="2:15" x14ac:dyDescent="0.3">
      <c r="B32" s="37" t="s">
        <v>130</v>
      </c>
      <c r="C32" s="29" t="s">
        <v>130</v>
      </c>
      <c r="D32" s="7" t="s">
        <v>138</v>
      </c>
      <c r="E32" s="7"/>
      <c r="F32" s="10" t="s">
        <v>147</v>
      </c>
      <c r="G32" s="11" t="s">
        <v>172</v>
      </c>
      <c r="H32" s="65" t="s">
        <v>130</v>
      </c>
      <c r="I32" s="66" t="s">
        <v>173</v>
      </c>
      <c r="J32" s="29">
        <v>1</v>
      </c>
      <c r="K32" s="51">
        <v>1</v>
      </c>
      <c r="L32" s="47">
        <v>6640.2240000000002</v>
      </c>
      <c r="M32" s="55">
        <v>43525</v>
      </c>
      <c r="N32" s="44">
        <v>0</v>
      </c>
      <c r="O32" s="47">
        <f t="shared" si="0"/>
        <v>0</v>
      </c>
    </row>
    <row r="33" spans="2:15" x14ac:dyDescent="0.3">
      <c r="B33" s="37" t="s">
        <v>131</v>
      </c>
      <c r="C33" s="29" t="s">
        <v>131</v>
      </c>
      <c r="D33" s="7" t="s">
        <v>139</v>
      </c>
      <c r="E33" s="7"/>
      <c r="F33" s="10" t="s">
        <v>148</v>
      </c>
      <c r="G33" s="11" t="s">
        <v>172</v>
      </c>
      <c r="H33" s="65" t="s">
        <v>131</v>
      </c>
      <c r="I33" s="66" t="s">
        <v>152</v>
      </c>
      <c r="J33" s="29">
        <v>1</v>
      </c>
      <c r="K33" s="51">
        <v>1</v>
      </c>
      <c r="L33" s="47">
        <v>1328.0448000000001</v>
      </c>
      <c r="M33" s="55">
        <v>43525</v>
      </c>
      <c r="N33" s="44">
        <v>0</v>
      </c>
      <c r="O33" s="47">
        <f t="shared" si="0"/>
        <v>0</v>
      </c>
    </row>
    <row r="34" spans="2:15" x14ac:dyDescent="0.3">
      <c r="B34" s="37" t="s">
        <v>169</v>
      </c>
      <c r="C34" s="29" t="s">
        <v>169</v>
      </c>
      <c r="D34" s="7" t="s">
        <v>140</v>
      </c>
      <c r="E34" s="7"/>
      <c r="F34" s="10" t="s">
        <v>149</v>
      </c>
      <c r="G34" s="11" t="s">
        <v>172</v>
      </c>
      <c r="H34" s="65" t="s">
        <v>132</v>
      </c>
      <c r="I34" s="66" t="s">
        <v>153</v>
      </c>
      <c r="J34" s="29">
        <v>1</v>
      </c>
      <c r="K34" s="51">
        <v>1</v>
      </c>
      <c r="L34" s="47">
        <v>3320.1120000000001</v>
      </c>
      <c r="M34" s="55">
        <v>43525</v>
      </c>
      <c r="N34" s="44">
        <v>0</v>
      </c>
      <c r="O34" s="47">
        <f t="shared" si="0"/>
        <v>0</v>
      </c>
    </row>
    <row r="35" spans="2:15" x14ac:dyDescent="0.3">
      <c r="B35" s="37" t="s">
        <v>170</v>
      </c>
      <c r="C35" s="29" t="s">
        <v>170</v>
      </c>
      <c r="D35" s="7" t="s">
        <v>141</v>
      </c>
      <c r="E35" s="7"/>
      <c r="F35" s="10" t="s">
        <v>150</v>
      </c>
      <c r="G35" s="11" t="s">
        <v>172</v>
      </c>
      <c r="H35" s="65" t="s">
        <v>133</v>
      </c>
      <c r="I35" s="66" t="s">
        <v>154</v>
      </c>
      <c r="J35" s="29">
        <v>1</v>
      </c>
      <c r="K35" s="51">
        <v>1</v>
      </c>
      <c r="L35" s="47">
        <v>6640.2240000000002</v>
      </c>
      <c r="M35" s="55">
        <v>43525</v>
      </c>
      <c r="N35" s="44">
        <v>0</v>
      </c>
      <c r="O35" s="47">
        <f t="shared" si="0"/>
        <v>0</v>
      </c>
    </row>
    <row r="36" spans="2:15" ht="15" thickBot="1" x14ac:dyDescent="0.35">
      <c r="B36" s="39" t="s">
        <v>171</v>
      </c>
      <c r="C36" s="31" t="s">
        <v>171</v>
      </c>
      <c r="D36" s="16" t="s">
        <v>168</v>
      </c>
      <c r="E36" s="16"/>
      <c r="F36" s="15" t="s">
        <v>151</v>
      </c>
      <c r="G36" s="58" t="s">
        <v>172</v>
      </c>
      <c r="H36" s="69" t="s">
        <v>134</v>
      </c>
      <c r="I36" s="70" t="s">
        <v>155</v>
      </c>
      <c r="J36" s="31">
        <v>1</v>
      </c>
      <c r="K36" s="53">
        <v>1</v>
      </c>
      <c r="L36" s="48">
        <v>9406.9840000000004</v>
      </c>
      <c r="M36" s="56">
        <v>43525</v>
      </c>
      <c r="N36" s="45">
        <v>0</v>
      </c>
      <c r="O36" s="48">
        <f t="shared" si="0"/>
        <v>0</v>
      </c>
    </row>
    <row r="37" spans="2:15" ht="19.95" customHeight="1" thickBot="1" x14ac:dyDescent="0.4">
      <c r="B37" s="102" t="s">
        <v>178</v>
      </c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4"/>
      <c r="O37" s="105">
        <f>SUM(O7:O36)</f>
        <v>0</v>
      </c>
    </row>
    <row r="38" spans="2:15" x14ac:dyDescent="0.3">
      <c r="B38" s="12"/>
      <c r="C38" s="12"/>
      <c r="D38" s="12"/>
      <c r="E38" s="12"/>
      <c r="F38" s="12"/>
      <c r="G38" s="12"/>
      <c r="H38" s="12"/>
      <c r="I38" s="12"/>
      <c r="J38" s="12"/>
      <c r="K38" s="13"/>
      <c r="L38" s="14"/>
      <c r="M38" s="12"/>
      <c r="N38" s="13"/>
      <c r="O38" s="12"/>
    </row>
    <row r="39" spans="2:15" x14ac:dyDescent="0.3">
      <c r="B39" s="106" t="s">
        <v>185</v>
      </c>
      <c r="C39" s="12"/>
      <c r="D39" s="12"/>
      <c r="E39" s="12"/>
      <c r="F39" s="12"/>
      <c r="G39" s="12"/>
      <c r="H39" s="12"/>
      <c r="I39" s="12"/>
      <c r="J39" s="12"/>
      <c r="K39" s="13"/>
      <c r="L39" s="14"/>
      <c r="M39" s="12"/>
      <c r="N39" s="13"/>
      <c r="O39" s="12"/>
    </row>
  </sheetData>
  <sheetProtection password="E916" sheet="1" objects="1" scenarios="1"/>
  <mergeCells count="8">
    <mergeCell ref="C4:E4"/>
    <mergeCell ref="C2:E2"/>
    <mergeCell ref="B37:N37"/>
    <mergeCell ref="C3:E3"/>
    <mergeCell ref="N3:O3"/>
    <mergeCell ref="N2:O2"/>
    <mergeCell ref="N4:O4"/>
    <mergeCell ref="F2:L4"/>
  </mergeCells>
  <pageMargins left="0.7" right="0.7" top="0.75" bottom="0.75" header="0.3" footer="0.3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Mandie</dc:creator>
  <cp:lastModifiedBy>Gabriel</cp:lastModifiedBy>
  <cp:lastPrinted>2020-01-08T18:11:03Z</cp:lastPrinted>
  <dcterms:created xsi:type="dcterms:W3CDTF">2014-05-27T13:30:04Z</dcterms:created>
  <dcterms:modified xsi:type="dcterms:W3CDTF">2020-01-08T18:31:19Z</dcterms:modified>
</cp:coreProperties>
</file>